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815" windowHeight="10680"/>
  </bookViews>
  <sheets>
    <sheet name="ITA 69" sheetId="3" r:id="rId1"/>
    <sheet name="ITA 70" sheetId="4" r:id="rId2"/>
    <sheet name="ITA 71 a)" sheetId="5" r:id="rId3"/>
  </sheets>
  <definedNames>
    <definedName name="_xlnm.Print_Area" localSheetId="0">'ITA 69'!$B$1:$L$14</definedName>
    <definedName name="_xlnm.Print_Area" localSheetId="1">'ITA 70'!#REF!</definedName>
    <definedName name="_xlnm.Print_Titles" localSheetId="0">'ITA 69'!$1:$6</definedName>
  </definedNames>
  <calcPr calcId="125725"/>
</workbook>
</file>

<file path=xl/calcChain.xml><?xml version="1.0" encoding="utf-8"?>
<calcChain xmlns="http://schemas.openxmlformats.org/spreadsheetml/2006/main">
  <c r="H9" i="3"/>
  <c r="J6" i="5" s="1"/>
  <c r="G9" i="3"/>
  <c r="D36" i="4"/>
  <c r="L6" i="5" l="1"/>
</calcChain>
</file>

<file path=xl/sharedStrings.xml><?xml version="1.0" encoding="utf-8"?>
<sst xmlns="http://schemas.openxmlformats.org/spreadsheetml/2006/main" count="158" uniqueCount="111">
  <si>
    <t>ACTUACIONES</t>
  </si>
  <si>
    <t>OBJETIVOS</t>
  </si>
  <si>
    <t>CONTRATISTA</t>
  </si>
  <si>
    <t>INICIO</t>
  </si>
  <si>
    <t>PLAZO</t>
  </si>
  <si>
    <t>RESPONSABLE</t>
  </si>
  <si>
    <t>PROYECTISTA
DIRECCION FACULTATIVA</t>
  </si>
  <si>
    <t>AYUNTAMIENTO</t>
  </si>
  <si>
    <t>ESTADO EJECUCION</t>
  </si>
  <si>
    <t>FINANCIACION / PROMOTOR</t>
  </si>
  <si>
    <t>69. Se aporta información precisa sobre cada una de las obras más importantes de infraestructura que están en curso (Objetivos de la obra y responsable municipal; contratista/s responsable/s; importe presupuestado; período de ejecución)</t>
  </si>
  <si>
    <t>70. Se difunde periódicamente (al menos semestral) información sobre las obras de infraestructura realizadas, y/o las aprobadas pendientes de ejecución (informes, comunicados, notas de prensa, etc.)</t>
  </si>
  <si>
    <t>ESTADO</t>
  </si>
  <si>
    <t>CONSTRUCTORA</t>
  </si>
  <si>
    <t>PRESUPUESTO I/IVA €</t>
  </si>
  <si>
    <t xml:space="preserve">AYUNTAMIENTO </t>
  </si>
  <si>
    <t>Suministro material de cristalería</t>
  </si>
  <si>
    <t>FONELEC NOS, S.L.</t>
  </si>
  <si>
    <t>Mantenimiento PCI</t>
  </si>
  <si>
    <t>Suministro material de almacén</t>
  </si>
  <si>
    <t>MAGAR, REDONDO Y GARCIA</t>
  </si>
  <si>
    <t>Servicio de mantenimiento de inmuebles</t>
  </si>
  <si>
    <t>OBRAS , MANTENIMIENTO, SERVICIOS Y SUMINISTROS</t>
  </si>
  <si>
    <t>FERROVIAL</t>
  </si>
  <si>
    <t>ORTIZ</t>
  </si>
  <si>
    <t>SERVICOIN</t>
  </si>
  <si>
    <t>Mantenimiento climatización</t>
  </si>
  <si>
    <t>EMTE</t>
  </si>
  <si>
    <t>Servicio Mantenimiento int. BT y AT</t>
  </si>
  <si>
    <t>Mantenimiento ascensores</t>
  </si>
  <si>
    <t>En ejecución 2+1+1</t>
  </si>
  <si>
    <t>ZARDOYA OTIS</t>
  </si>
  <si>
    <t>Servicio mantenimiento y reparación de la obra e infraestructuras de servicios municipales</t>
  </si>
  <si>
    <t>VALORIZA SERVICIOS MEDIOAMBIENTALES</t>
  </si>
  <si>
    <t>Servicio de mantenimiento de la red de saneamiento municipal</t>
  </si>
  <si>
    <t>Servicio mantenimiento limpieza</t>
  </si>
  <si>
    <t>Servicio de mantenimeinto de instalación semafórica</t>
  </si>
  <si>
    <t>Servicio de mantenimiento de alumbrado público barrios Centro y Zarza.</t>
  </si>
  <si>
    <t>Servicios control de accesos</t>
  </si>
  <si>
    <t>Servicio de mantenimiento alumbrado público</t>
  </si>
  <si>
    <t>Pendiente resolución contrato</t>
  </si>
  <si>
    <t>Pendiente resolución contrato 2+1+1</t>
  </si>
  <si>
    <t>Pendiente resolución contrato (4 años)</t>
  </si>
  <si>
    <t xml:space="preserve">71.- Se publican los indicadores: Inversión en infraestructuras por habitante </t>
  </si>
  <si>
    <t>Gastos de Infraestructuras</t>
  </si>
  <si>
    <t>Gastos de Infraestructuras por habitante</t>
  </si>
  <si>
    <t>Total gastos</t>
  </si>
  <si>
    <t>TOTAL GASTOS</t>
  </si>
  <si>
    <t>Número de habitantes  hb</t>
  </si>
  <si>
    <t>€/hb</t>
  </si>
  <si>
    <t>Suministro de productos químicos</t>
  </si>
  <si>
    <t>Suministro e instalación de equipamiento deportivo</t>
  </si>
  <si>
    <t>Servicio mantenimiento césped artificial</t>
  </si>
  <si>
    <t>Suministro de gas</t>
  </si>
  <si>
    <t>Suministro de material de oficina</t>
  </si>
  <si>
    <t>Suministro electricidad de AT y BT</t>
  </si>
  <si>
    <t>Suministro gasóleo</t>
  </si>
  <si>
    <t>Mantemiento ascensores</t>
  </si>
  <si>
    <t>QUICESA</t>
  </si>
  <si>
    <t>MOYPE</t>
  </si>
  <si>
    <t>MANTEN</t>
  </si>
  <si>
    <t>GALP ENERGIA SAU</t>
  </si>
  <si>
    <t>SUMOSA MUDOCOP</t>
  </si>
  <si>
    <t>AURA ENERGIA</t>
  </si>
  <si>
    <t>REPSOL</t>
  </si>
  <si>
    <t>Trabajos mantenimiento pintura</t>
  </si>
  <si>
    <t>Pendiente renovación</t>
  </si>
  <si>
    <t>Servicios  de instalación ornamental en periodos festivos de Leganés</t>
  </si>
  <si>
    <t>Pendenente resolución contrato. Finaliza 5/08/2019 con posibilidad de prórroga</t>
  </si>
  <si>
    <t>Pendiente resolución contrato. Finaliza 21/10/2019 con posibilidad de prórroga</t>
  </si>
  <si>
    <t>Pendiente resolución contrato. Finaliza 23/07/2021</t>
  </si>
  <si>
    <t>Asistencia técnica para la Coordinación den materia de Seguridad y salud par los distintos contratos de obras y servicios en vía pública, edificios municipales y zonas verdes de Leganés</t>
  </si>
  <si>
    <t>Pendiente resolución contrato. Finaliza 31/03/2022</t>
  </si>
  <si>
    <t>UTE BLACHERE-CITELUM</t>
  </si>
  <si>
    <t>PRACSYS, S.L.</t>
  </si>
  <si>
    <t xml:space="preserve">ACCIONA AGUA SERVICIOS S.L </t>
  </si>
  <si>
    <t>Servicios alquiler montaje y desmontaje escenarios</t>
  </si>
  <si>
    <t>Servicio atención festejos y actos municipales</t>
  </si>
  <si>
    <t>CITELUM IBERICA SA</t>
  </si>
  <si>
    <t>SICE SA</t>
  </si>
  <si>
    <t>PROLISER SL</t>
  </si>
  <si>
    <t>ESPECTACULOS GRUPO ZERO</t>
  </si>
  <si>
    <t>FERROSER INFRAESTRUCTURAS SA</t>
  </si>
  <si>
    <t>2+1+1. Finaliza en Marzo de 2018.</t>
  </si>
  <si>
    <t>Servicios alquiler montaje y desmontaje escenarios. La segunda parte del año.</t>
  </si>
  <si>
    <t>FRIEND`S GROUP TECNICAS DE ESPECTACULOS SL</t>
  </si>
  <si>
    <t>Según adjudicación contrato.</t>
  </si>
  <si>
    <t>Dirección Facultativa: Jefe de Servicio y Jefe de Sección de Sostenibilidad y servicios a la ciudad.</t>
  </si>
  <si>
    <t>GESTIONAR Y CONTRUIR TOGE SL</t>
  </si>
  <si>
    <t>ZARDOYA OTIS SA</t>
  </si>
  <si>
    <t>OBRAS CARBIS SL</t>
  </si>
  <si>
    <t>Finaliza 21/06/20</t>
  </si>
  <si>
    <t>Finaliza 20/10/17</t>
  </si>
  <si>
    <t>Finaliza 17/05/19</t>
  </si>
  <si>
    <t>Finaliza 09/10/17</t>
  </si>
  <si>
    <t>Finaliza 30/09/2019</t>
  </si>
  <si>
    <t>Finaliza 13/09/2020</t>
  </si>
  <si>
    <t>Finaliza 28/12/19 (2+2)</t>
  </si>
  <si>
    <t xml:space="preserve"> Jefe de Servicio y Jefe de Sección de Sostenibilidad y servicios a la ciudad.</t>
  </si>
  <si>
    <t>4 meses</t>
  </si>
  <si>
    <t>ACONDICIONAMIENTO DE ESPACIO PARA COCINA Y COMEDOR EN EL C.E.I.P. VICTOR PRADERA</t>
  </si>
  <si>
    <t>Aprovechamiento espacios sin uso definido para servicios necesarios en el colegio</t>
  </si>
  <si>
    <t>PRES. LICITACION I/IVA €</t>
  </si>
  <si>
    <t>PRES. ADJUDIC. I/IVA €</t>
  </si>
  <si>
    <t>3 meses</t>
  </si>
  <si>
    <t>REHABILITACION Y MEJORA DE LA ANTIGUA CASA DEL CONSERJE EN LA DEPENDENCIA MUNICIPAL "RAMIRO DE MAEZTU"</t>
  </si>
  <si>
    <t>Acondicionamiento salas sin uso para aprovechamiento de Centro de Mayores</t>
  </si>
  <si>
    <t>RAMON Y CONCHI S.A.</t>
  </si>
  <si>
    <t>Finalizada</t>
  </si>
  <si>
    <t>OBRAS PÚBLICAS, URBANISMO E INFRAESTRUCTURAS 2017 - INDICADORES TRANSPARENCIA.</t>
  </si>
  <si>
    <t>Actualizado a 22 de noviembre de 2018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</si>
</sst>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u/>
      <sz val="8.5"/>
      <color theme="10"/>
      <name val="Arial"/>
      <family val="2"/>
    </font>
    <font>
      <b/>
      <sz val="12"/>
      <name val="Calibri"/>
      <family val="2"/>
      <scheme val="minor"/>
    </font>
    <font>
      <sz val="10"/>
      <name val="Tahoma"/>
      <family val="2"/>
    </font>
    <font>
      <b/>
      <sz val="12"/>
      <name val="Arial"/>
      <family val="2"/>
    </font>
    <font>
      <b/>
      <sz val="18"/>
      <color rgb="FF006BBC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2" applyFill="0"/>
    <xf numFmtId="0" fontId="1" fillId="0" borderId="3" applyBorder="0"/>
    <xf numFmtId="0" fontId="1" fillId="0" borderId="2" applyBorder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left" wrapText="1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1" fillId="0" borderId="0" xfId="0" applyFont="1" applyFill="1" applyBorder="1"/>
    <xf numFmtId="0" fontId="1" fillId="4" borderId="0" xfId="0" applyFont="1" applyFill="1" applyBorder="1"/>
    <xf numFmtId="0" fontId="2" fillId="3" borderId="0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4" fillId="0" borderId="0" xfId="4" applyNumberForma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Fill="1" applyBorder="1"/>
    <xf numFmtId="4" fontId="1" fillId="0" borderId="9" xfId="0" applyNumberFormat="1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3" fillId="3" borderId="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0" fillId="0" borderId="14" xfId="0" applyBorder="1"/>
    <xf numFmtId="164" fontId="0" fillId="0" borderId="0" xfId="0" applyNumberFormat="1"/>
    <xf numFmtId="164" fontId="0" fillId="0" borderId="0" xfId="0" applyNumberFormat="1" applyBorder="1"/>
    <xf numFmtId="0" fontId="7" fillId="5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1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  <xf numFmtId="0" fontId="0" fillId="0" borderId="19" xfId="0" applyBorder="1"/>
    <xf numFmtId="164" fontId="12" fillId="0" borderId="15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3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6">
    <cellStyle name="Estilo 1" xfId="1"/>
    <cellStyle name="Estilo 2" xfId="2"/>
    <cellStyle name="Estilo 3" xfId="3"/>
    <cellStyle name="Hipervínculo" xfId="4" builtinId="8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FFFF99"/>
      <color rgb="FF006BBC"/>
      <color rgb="FF0083E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anes.org/portal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leganes.org/portal/" TargetMode="External"/><Relationship Id="rId1" Type="http://schemas.openxmlformats.org/officeDocument/2006/relationships/hyperlink" Target="http://www.leganes.org/portal/" TargetMode="External"/><Relationship Id="rId6" Type="http://schemas.openxmlformats.org/officeDocument/2006/relationships/hyperlink" Target="http://www.leganes.org/portal/" TargetMode="External"/><Relationship Id="rId5" Type="http://schemas.openxmlformats.org/officeDocument/2006/relationships/hyperlink" Target="http://www.leganes.org/portal/" TargetMode="External"/><Relationship Id="rId4" Type="http://schemas.openxmlformats.org/officeDocument/2006/relationships/hyperlink" Target="http://www.leganes.org/porta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4"/>
  <sheetViews>
    <sheetView tabSelected="1" zoomScaleNormal="100" zoomScaleSheetLayoutView="40" workbookViewId="0">
      <selection activeCell="B11" sqref="B11:D11"/>
    </sheetView>
  </sheetViews>
  <sheetFormatPr baseColWidth="10" defaultColWidth="11.42578125" defaultRowHeight="12.75"/>
  <cols>
    <col min="1" max="1" width="3.5703125" style="5" bestFit="1" customWidth="1"/>
    <col min="2" max="2" width="28.5703125" style="16" customWidth="1"/>
    <col min="3" max="3" width="28.7109375" style="4" customWidth="1"/>
    <col min="4" max="4" width="30.42578125" style="4" customWidth="1"/>
    <col min="5" max="5" width="30.5703125" style="18" customWidth="1"/>
    <col min="6" max="6" width="20" style="4" customWidth="1"/>
    <col min="7" max="7" width="21.7109375" style="4" customWidth="1"/>
    <col min="8" max="8" width="18.28515625" style="20" customWidth="1"/>
    <col min="9" max="9" width="11.28515625" style="2" customWidth="1"/>
    <col min="10" max="10" width="13.140625" style="3" customWidth="1"/>
    <col min="11" max="11" width="15.42578125" style="3" customWidth="1"/>
    <col min="12" max="12" width="21" style="2" customWidth="1"/>
    <col min="13" max="16384" width="11.42578125" style="1"/>
  </cols>
  <sheetData>
    <row r="1" spans="1:45" ht="21.75" customHeight="1"/>
    <row r="2" spans="1:45" ht="23.25">
      <c r="B2" s="55" t="s">
        <v>109</v>
      </c>
      <c r="C2" s="56"/>
      <c r="D2" s="56"/>
      <c r="E2" s="56"/>
      <c r="F2" s="57"/>
      <c r="G2" s="22"/>
      <c r="H2" s="22"/>
      <c r="I2" s="22"/>
      <c r="J2" s="22"/>
      <c r="K2" s="22"/>
      <c r="L2" s="22"/>
    </row>
    <row r="4" spans="1:45" ht="46.5" customHeight="1">
      <c r="B4" s="62" t="s">
        <v>10</v>
      </c>
      <c r="C4" s="63"/>
      <c r="D4" s="63"/>
      <c r="E4" s="63"/>
      <c r="F4" s="63"/>
      <c r="G4" s="63"/>
      <c r="H4" s="63"/>
      <c r="I4" s="63"/>
      <c r="J4" s="63"/>
      <c r="K4" s="63"/>
      <c r="L4" s="64"/>
      <c r="M4" s="13"/>
    </row>
    <row r="5" spans="1:45" ht="8.25" customHeight="1">
      <c r="B5" s="17"/>
      <c r="C5" s="6"/>
      <c r="D5" s="6"/>
      <c r="E5" s="19"/>
    </row>
    <row r="6" spans="1:45" s="11" customFormat="1" ht="39.75" customHeight="1">
      <c r="A6" s="27"/>
      <c r="B6" s="28" t="s">
        <v>0</v>
      </c>
      <c r="C6" s="28" t="s">
        <v>1</v>
      </c>
      <c r="D6" s="28" t="s">
        <v>5</v>
      </c>
      <c r="E6" s="30" t="s">
        <v>6</v>
      </c>
      <c r="F6" s="28" t="s">
        <v>2</v>
      </c>
      <c r="G6" s="30" t="s">
        <v>102</v>
      </c>
      <c r="H6" s="30" t="s">
        <v>103</v>
      </c>
      <c r="I6" s="28" t="s">
        <v>4</v>
      </c>
      <c r="J6" s="28" t="s">
        <v>3</v>
      </c>
      <c r="K6" s="30" t="s">
        <v>8</v>
      </c>
      <c r="L6" s="30" t="s">
        <v>9</v>
      </c>
    </row>
    <row r="7" spans="1:45" s="8" customFormat="1" ht="80.25" customHeight="1">
      <c r="A7" s="9"/>
      <c r="B7" s="58" t="s">
        <v>100</v>
      </c>
      <c r="C7" s="59" t="s">
        <v>101</v>
      </c>
      <c r="D7" s="26" t="s">
        <v>98</v>
      </c>
      <c r="E7" s="26" t="s">
        <v>87</v>
      </c>
      <c r="F7" s="26" t="s">
        <v>88</v>
      </c>
      <c r="G7" s="47">
        <v>185039.24</v>
      </c>
      <c r="H7" s="47">
        <v>157283.35999999999</v>
      </c>
      <c r="I7" s="26" t="s">
        <v>104</v>
      </c>
      <c r="J7" s="48">
        <v>43053</v>
      </c>
      <c r="K7" s="26" t="s">
        <v>108</v>
      </c>
      <c r="L7" s="26" t="s">
        <v>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8" customFormat="1" ht="80.25" customHeight="1">
      <c r="A8" s="9"/>
      <c r="B8" s="58" t="s">
        <v>105</v>
      </c>
      <c r="C8" s="59" t="s">
        <v>106</v>
      </c>
      <c r="D8" s="26" t="s">
        <v>98</v>
      </c>
      <c r="E8" s="26" t="s">
        <v>87</v>
      </c>
      <c r="F8" s="26" t="s">
        <v>107</v>
      </c>
      <c r="G8" s="47">
        <v>59915.91</v>
      </c>
      <c r="H8" s="47">
        <v>51527.69</v>
      </c>
      <c r="I8" s="26" t="s">
        <v>99</v>
      </c>
      <c r="J8" s="48">
        <v>43019</v>
      </c>
      <c r="K8" s="26" t="s">
        <v>108</v>
      </c>
      <c r="L8" s="26" t="s">
        <v>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8" customFormat="1" ht="80.25" customHeight="1">
      <c r="A9" s="9"/>
      <c r="B9" s="60" t="s">
        <v>47</v>
      </c>
      <c r="C9" s="26"/>
      <c r="D9" s="59"/>
      <c r="E9" s="59"/>
      <c r="F9" s="61"/>
      <c r="G9" s="47">
        <f>SUM(G7:G8)</f>
        <v>244955.15</v>
      </c>
      <c r="H9" s="47">
        <f>SUM(H7:H8)</f>
        <v>208811.05</v>
      </c>
      <c r="I9" s="26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8" customFormat="1" ht="80.25" customHeight="1">
      <c r="A10" s="9"/>
      <c r="B10" s="15"/>
      <c r="C10" s="25"/>
      <c r="D10" s="12"/>
      <c r="E10" s="12"/>
      <c r="F10" s="10"/>
      <c r="G10" s="10"/>
      <c r="H10" s="26"/>
      <c r="I10" s="26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8" customFormat="1" ht="33" customHeight="1">
      <c r="A11" s="9"/>
      <c r="B11" s="87" t="s">
        <v>110</v>
      </c>
      <c r="C11" s="88"/>
      <c r="D11" s="89"/>
      <c r="E11" s="78"/>
      <c r="F11" s="79"/>
      <c r="G11" s="79"/>
      <c r="H11" s="80"/>
      <c r="I11" s="80"/>
      <c r="J11" s="80"/>
      <c r="K11" s="80"/>
      <c r="L11" s="8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8" customFormat="1" ht="80.25" customHeight="1">
      <c r="A12" s="9"/>
      <c r="B12" s="76"/>
      <c r="C12" s="77"/>
      <c r="D12" s="78"/>
      <c r="E12" s="78"/>
      <c r="F12" s="79"/>
      <c r="G12" s="79"/>
      <c r="H12" s="80"/>
      <c r="I12" s="80"/>
      <c r="J12" s="80"/>
      <c r="K12" s="80"/>
      <c r="L12" s="8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8" customFormat="1" ht="80.25" customHeight="1">
      <c r="A13" s="9"/>
      <c r="B13" s="76"/>
      <c r="C13" s="77"/>
      <c r="D13" s="78"/>
      <c r="E13" s="78"/>
      <c r="F13" s="79"/>
      <c r="G13" s="79"/>
      <c r="H13" s="80"/>
      <c r="I13" s="80"/>
      <c r="J13" s="80"/>
      <c r="K13" s="80"/>
      <c r="L13" s="80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5" customFormat="1" ht="188.25" customHeight="1">
      <c r="B14" s="23"/>
      <c r="C14" s="24"/>
      <c r="D14" s="24"/>
      <c r="E14" s="29"/>
      <c r="F14" s="81"/>
      <c r="G14" s="81"/>
      <c r="H14" s="82"/>
      <c r="I14" s="36"/>
      <c r="J14" s="83"/>
      <c r="K14" s="83"/>
      <c r="L14" s="36"/>
    </row>
  </sheetData>
  <mergeCells count="2">
    <mergeCell ref="B4:L4"/>
    <mergeCell ref="B11:D11"/>
  </mergeCells>
  <phoneticPr fontId="0" type="noConversion"/>
  <printOptions horizontalCentered="1" gridLines="1"/>
  <pageMargins left="0.23622047244094491" right="0.23622047244094491" top="0.51181102362204722" bottom="0.27559055118110237" header="0.15748031496062992" footer="0.15748031496062992"/>
  <pageSetup paperSize="8" fitToHeight="2" orientation="landscape" verticalDpi="300" r:id="rId1"/>
  <headerFooter alignWithMargins="0">
    <oddFooter>&amp;C&amp;Z&amp;F
&amp;RPágina &amp;P</oddFooter>
    <firstHeader xml:space="preserve">&amp;RULTIMA ACTUALIZACIÓN
29/08/2014
</firstHeader>
    <firstFooter xml:space="preserve">&amp;C&amp;Z&amp;F
&amp;RPágina &amp;P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38"/>
  <sheetViews>
    <sheetView topLeftCell="A31" workbookViewId="0">
      <selection activeCell="A45" sqref="A45"/>
    </sheetView>
  </sheetViews>
  <sheetFormatPr baseColWidth="10" defaultRowHeight="12.75"/>
  <cols>
    <col min="1" max="1" width="59.5703125" style="2" customWidth="1"/>
    <col min="2" max="5" width="25.28515625" style="2" customWidth="1"/>
    <col min="6" max="6" width="51.85546875" style="13" customWidth="1"/>
  </cols>
  <sheetData>
    <row r="2" spans="1:7" ht="23.25">
      <c r="A2" s="55" t="s">
        <v>109</v>
      </c>
      <c r="B2" s="56"/>
      <c r="C2" s="56"/>
      <c r="D2" s="56"/>
      <c r="E2" s="57"/>
    </row>
    <row r="3" spans="1:7">
      <c r="F3" s="34"/>
    </row>
    <row r="4" spans="1:7" ht="34.5" customHeight="1">
      <c r="A4" s="62" t="s">
        <v>11</v>
      </c>
      <c r="B4" s="63"/>
      <c r="C4" s="63"/>
      <c r="D4" s="63"/>
      <c r="E4" s="64"/>
      <c r="F4" s="45"/>
      <c r="G4" s="44"/>
    </row>
    <row r="5" spans="1:7" ht="12.75" customHeight="1">
      <c r="A5" s="31"/>
      <c r="B5" s="32"/>
      <c r="C5" s="32"/>
      <c r="D5" s="32"/>
      <c r="E5" s="33"/>
      <c r="F5" s="45"/>
      <c r="G5" s="44"/>
    </row>
    <row r="6" spans="1:7">
      <c r="A6" s="35"/>
      <c r="B6" s="36"/>
      <c r="C6" s="36"/>
      <c r="D6" s="36"/>
      <c r="E6" s="37"/>
      <c r="F6" s="7"/>
    </row>
    <row r="7" spans="1:7" ht="37.5">
      <c r="A7" s="30" t="s">
        <v>22</v>
      </c>
      <c r="B7" s="28" t="s">
        <v>12</v>
      </c>
      <c r="C7" s="28" t="s">
        <v>13</v>
      </c>
      <c r="D7" s="28" t="s">
        <v>14</v>
      </c>
      <c r="E7" s="30" t="s">
        <v>9</v>
      </c>
      <c r="F7" s="38"/>
    </row>
    <row r="8" spans="1:7" ht="15.75">
      <c r="A8" s="25" t="s">
        <v>16</v>
      </c>
      <c r="B8" s="26" t="s">
        <v>30</v>
      </c>
      <c r="C8" s="26" t="s">
        <v>17</v>
      </c>
      <c r="D8" s="47">
        <v>166000</v>
      </c>
      <c r="E8" s="26" t="s">
        <v>15</v>
      </c>
      <c r="F8" s="21"/>
    </row>
    <row r="9" spans="1:7" ht="15.75">
      <c r="A9" s="25" t="s">
        <v>18</v>
      </c>
      <c r="B9" s="26" t="s">
        <v>66</v>
      </c>
      <c r="C9" s="26" t="s">
        <v>25</v>
      </c>
      <c r="D9" s="47">
        <v>174000</v>
      </c>
      <c r="E9" s="26" t="s">
        <v>15</v>
      </c>
      <c r="F9" s="21"/>
    </row>
    <row r="10" spans="1:7" ht="31.5">
      <c r="A10" s="25" t="s">
        <v>19</v>
      </c>
      <c r="B10" s="26" t="s">
        <v>41</v>
      </c>
      <c r="C10" s="26" t="s">
        <v>20</v>
      </c>
      <c r="D10" s="47">
        <v>846000</v>
      </c>
      <c r="E10" s="26" t="s">
        <v>15</v>
      </c>
      <c r="F10" s="21"/>
    </row>
    <row r="11" spans="1:7" ht="31.5">
      <c r="A11" s="25" t="s">
        <v>21</v>
      </c>
      <c r="B11" s="26" t="s">
        <v>41</v>
      </c>
      <c r="C11" s="26" t="s">
        <v>24</v>
      </c>
      <c r="D11" s="47">
        <v>1800000</v>
      </c>
      <c r="E11" s="26" t="s">
        <v>15</v>
      </c>
      <c r="F11" s="21"/>
    </row>
    <row r="12" spans="1:7" ht="31.5">
      <c r="A12" s="25" t="s">
        <v>28</v>
      </c>
      <c r="B12" s="26" t="s">
        <v>42</v>
      </c>
      <c r="C12" s="26" t="s">
        <v>23</v>
      </c>
      <c r="D12" s="47">
        <v>800000</v>
      </c>
      <c r="E12" s="26" t="s">
        <v>15</v>
      </c>
      <c r="F12" s="21"/>
    </row>
    <row r="13" spans="1:7" ht="31.5">
      <c r="A13" s="25" t="s">
        <v>26</v>
      </c>
      <c r="B13" s="26" t="s">
        <v>42</v>
      </c>
      <c r="C13" s="26" t="s">
        <v>27</v>
      </c>
      <c r="D13" s="47">
        <v>575720</v>
      </c>
      <c r="E13" s="26" t="s">
        <v>15</v>
      </c>
      <c r="F13" s="21"/>
    </row>
    <row r="14" spans="1:7" ht="31.5">
      <c r="A14" s="25" t="s">
        <v>29</v>
      </c>
      <c r="B14" s="26" t="s">
        <v>42</v>
      </c>
      <c r="C14" s="26" t="s">
        <v>31</v>
      </c>
      <c r="D14" s="47">
        <v>260000</v>
      </c>
      <c r="E14" s="26" t="s">
        <v>15</v>
      </c>
      <c r="F14" s="14"/>
    </row>
    <row r="15" spans="1:7" ht="15.75">
      <c r="A15" s="25" t="s">
        <v>50</v>
      </c>
      <c r="B15" s="26"/>
      <c r="C15" s="26" t="s">
        <v>58</v>
      </c>
      <c r="D15" s="47">
        <v>110000</v>
      </c>
      <c r="E15" s="26" t="s">
        <v>15</v>
      </c>
      <c r="F15" s="14"/>
    </row>
    <row r="16" spans="1:7" ht="15.75">
      <c r="A16" s="25" t="s">
        <v>51</v>
      </c>
      <c r="B16" s="26" t="s">
        <v>66</v>
      </c>
      <c r="C16" s="26" t="s">
        <v>59</v>
      </c>
      <c r="D16" s="47">
        <v>96800</v>
      </c>
      <c r="E16" s="26" t="s">
        <v>15</v>
      </c>
      <c r="F16" s="14"/>
    </row>
    <row r="17" spans="1:6" ht="15.75">
      <c r="A17" s="25" t="s">
        <v>52</v>
      </c>
      <c r="B17" s="26" t="s">
        <v>97</v>
      </c>
      <c r="C17" s="26" t="s">
        <v>60</v>
      </c>
      <c r="D17" s="47">
        <v>130000</v>
      </c>
      <c r="E17" s="26" t="s">
        <v>15</v>
      </c>
      <c r="F17" s="14"/>
    </row>
    <row r="18" spans="1:6" ht="15.75">
      <c r="A18" s="25" t="s">
        <v>53</v>
      </c>
      <c r="B18" s="26" t="s">
        <v>91</v>
      </c>
      <c r="C18" s="26" t="s">
        <v>61</v>
      </c>
      <c r="D18" s="47">
        <v>3200000</v>
      </c>
      <c r="E18" s="26" t="s">
        <v>15</v>
      </c>
      <c r="F18" s="14"/>
    </row>
    <row r="19" spans="1:6" ht="15.75">
      <c r="A19" s="25" t="s">
        <v>54</v>
      </c>
      <c r="B19" s="26" t="s">
        <v>92</v>
      </c>
      <c r="C19" s="26" t="s">
        <v>62</v>
      </c>
      <c r="D19" s="47">
        <v>190000</v>
      </c>
      <c r="E19" s="26" t="s">
        <v>15</v>
      </c>
      <c r="F19" s="14"/>
    </row>
    <row r="20" spans="1:6" ht="15.75">
      <c r="A20" s="25" t="s">
        <v>55</v>
      </c>
      <c r="B20" s="26" t="s">
        <v>94</v>
      </c>
      <c r="C20" s="26" t="s">
        <v>63</v>
      </c>
      <c r="D20" s="47">
        <v>11930000</v>
      </c>
      <c r="E20" s="26" t="s">
        <v>15</v>
      </c>
      <c r="F20" s="14"/>
    </row>
    <row r="21" spans="1:6" ht="15.75">
      <c r="A21" s="25" t="s">
        <v>56</v>
      </c>
      <c r="B21" s="26" t="s">
        <v>93</v>
      </c>
      <c r="C21" s="26" t="s">
        <v>64</v>
      </c>
      <c r="D21" s="47">
        <v>1280000</v>
      </c>
      <c r="E21" s="26" t="s">
        <v>15</v>
      </c>
      <c r="F21" s="14"/>
    </row>
    <row r="22" spans="1:6" ht="15.75">
      <c r="A22" s="25" t="s">
        <v>57</v>
      </c>
      <c r="B22" s="46" t="s">
        <v>95</v>
      </c>
      <c r="C22" s="26" t="s">
        <v>89</v>
      </c>
      <c r="D22" s="47">
        <v>750000</v>
      </c>
      <c r="E22" s="26" t="s">
        <v>15</v>
      </c>
      <c r="F22" s="14"/>
    </row>
    <row r="23" spans="1:6" ht="15.75">
      <c r="A23" s="25" t="s">
        <v>65</v>
      </c>
      <c r="B23" s="46" t="s">
        <v>96</v>
      </c>
      <c r="C23" s="26" t="s">
        <v>90</v>
      </c>
      <c r="D23" s="47">
        <v>500000</v>
      </c>
      <c r="E23" s="26" t="s">
        <v>15</v>
      </c>
      <c r="F23" s="14"/>
    </row>
    <row r="24" spans="1:6" ht="63">
      <c r="A24" s="25" t="s">
        <v>32</v>
      </c>
      <c r="B24" s="26" t="s">
        <v>69</v>
      </c>
      <c r="C24" s="26" t="s">
        <v>33</v>
      </c>
      <c r="D24" s="47">
        <v>2273993.31</v>
      </c>
      <c r="E24" s="26" t="s">
        <v>15</v>
      </c>
      <c r="F24" s="14"/>
    </row>
    <row r="25" spans="1:6" ht="47.25">
      <c r="A25" s="25" t="s">
        <v>34</v>
      </c>
      <c r="B25" s="26" t="s">
        <v>70</v>
      </c>
      <c r="C25" s="26" t="s">
        <v>75</v>
      </c>
      <c r="D25" s="47">
        <v>736000</v>
      </c>
      <c r="E25" s="26" t="s">
        <v>15</v>
      </c>
      <c r="F25" s="14"/>
    </row>
    <row r="26" spans="1:6" ht="63">
      <c r="A26" s="25" t="s">
        <v>67</v>
      </c>
      <c r="B26" s="26" t="s">
        <v>68</v>
      </c>
      <c r="C26" s="26" t="s">
        <v>73</v>
      </c>
      <c r="D26" s="47">
        <v>142070.25</v>
      </c>
      <c r="E26" s="26" t="s">
        <v>15</v>
      </c>
      <c r="F26" s="14"/>
    </row>
    <row r="27" spans="1:6" ht="63">
      <c r="A27" s="25" t="s">
        <v>71</v>
      </c>
      <c r="B27" s="26" t="s">
        <v>72</v>
      </c>
      <c r="C27" s="26" t="s">
        <v>74</v>
      </c>
      <c r="D27" s="47">
        <v>24213.16</v>
      </c>
      <c r="E27" s="26" t="s">
        <v>15</v>
      </c>
      <c r="F27" s="14"/>
    </row>
    <row r="28" spans="1:6" ht="31.5">
      <c r="A28" s="25" t="s">
        <v>35</v>
      </c>
      <c r="B28" s="26" t="s">
        <v>40</v>
      </c>
      <c r="C28" s="26" t="s">
        <v>80</v>
      </c>
      <c r="D28" s="47">
        <v>11274.92</v>
      </c>
      <c r="E28" s="26" t="s">
        <v>15</v>
      </c>
      <c r="F28" s="14"/>
    </row>
    <row r="29" spans="1:6" ht="31.5">
      <c r="A29" s="25" t="s">
        <v>76</v>
      </c>
      <c r="B29" s="26" t="s">
        <v>40</v>
      </c>
      <c r="C29" s="26" t="s">
        <v>81</v>
      </c>
      <c r="D29" s="47">
        <v>27583.16</v>
      </c>
      <c r="E29" s="26" t="s">
        <v>15</v>
      </c>
      <c r="F29" s="14"/>
    </row>
    <row r="30" spans="1:6" ht="47.25">
      <c r="A30" s="25" t="s">
        <v>84</v>
      </c>
      <c r="B30" s="26" t="s">
        <v>86</v>
      </c>
      <c r="C30" s="26" t="s">
        <v>85</v>
      </c>
      <c r="D30" s="47">
        <v>4234.03</v>
      </c>
      <c r="E30" s="26" t="s">
        <v>15</v>
      </c>
      <c r="F30" s="14"/>
    </row>
    <row r="31" spans="1:6" ht="31.5">
      <c r="A31" s="25" t="s">
        <v>77</v>
      </c>
      <c r="B31" s="26" t="s">
        <v>40</v>
      </c>
      <c r="C31" s="26" t="s">
        <v>78</v>
      </c>
      <c r="D31" s="47">
        <v>141176.45000000001</v>
      </c>
      <c r="E31" s="26" t="s">
        <v>15</v>
      </c>
      <c r="F31" s="14"/>
    </row>
    <row r="32" spans="1:6" ht="31.5">
      <c r="A32" s="25" t="s">
        <v>36</v>
      </c>
      <c r="B32" s="26" t="s">
        <v>40</v>
      </c>
      <c r="C32" s="26" t="s">
        <v>79</v>
      </c>
      <c r="D32" s="47">
        <v>48296.86</v>
      </c>
      <c r="E32" s="26" t="s">
        <v>15</v>
      </c>
    </row>
    <row r="33" spans="1:5" ht="31.5">
      <c r="A33" s="25" t="s">
        <v>39</v>
      </c>
      <c r="B33" s="26" t="s">
        <v>40</v>
      </c>
      <c r="C33" s="26" t="s">
        <v>78</v>
      </c>
      <c r="D33" s="47">
        <v>322041.44</v>
      </c>
      <c r="E33" s="26" t="s">
        <v>15</v>
      </c>
    </row>
    <row r="34" spans="1:5" ht="31.5">
      <c r="A34" s="25" t="s">
        <v>37</v>
      </c>
      <c r="B34" s="26" t="s">
        <v>40</v>
      </c>
      <c r="C34" s="26" t="s">
        <v>82</v>
      </c>
      <c r="D34" s="47">
        <v>401602.13</v>
      </c>
      <c r="E34" s="26" t="s">
        <v>15</v>
      </c>
    </row>
    <row r="35" spans="1:5" ht="31.5">
      <c r="A35" s="25" t="s">
        <v>38</v>
      </c>
      <c r="B35" s="26" t="s">
        <v>83</v>
      </c>
      <c r="C35" s="26" t="s">
        <v>79</v>
      </c>
      <c r="D35" s="47">
        <v>225593.22</v>
      </c>
      <c r="E35" s="26" t="s">
        <v>15</v>
      </c>
    </row>
    <row r="36" spans="1:5" ht="15.75">
      <c r="A36" s="25" t="s">
        <v>46</v>
      </c>
      <c r="B36" s="26"/>
      <c r="C36" s="26"/>
      <c r="D36" s="47">
        <f>SUM(D8:D35)</f>
        <v>27166598.93</v>
      </c>
      <c r="E36" s="26"/>
    </row>
    <row r="38" spans="1:5" ht="18.75">
      <c r="A38" s="87" t="s">
        <v>110</v>
      </c>
      <c r="B38" s="88"/>
      <c r="C38" s="89"/>
    </row>
  </sheetData>
  <mergeCells count="2">
    <mergeCell ref="A4:E4"/>
    <mergeCell ref="A38:C38"/>
  </mergeCells>
  <hyperlinks>
    <hyperlink ref="F8" r:id="rId1" display="http://www.leganes.org/portal/"/>
    <hyperlink ref="F9" r:id="rId2" display="http://www.leganes.org/portal/"/>
    <hyperlink ref="F10" r:id="rId3" display="http://www.leganes.org/portal/"/>
    <hyperlink ref="F11" r:id="rId4" display="http://www.leganes.org/portal/"/>
    <hyperlink ref="F12" r:id="rId5" display="http://www.leganes.org/portal/"/>
    <hyperlink ref="F13" r:id="rId6" display="http://www.leganes.org/portal/"/>
  </hyperlinks>
  <pageMargins left="0.7" right="0.7" top="0.75" bottom="0.75" header="0.3" footer="0.3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2:L13"/>
  <sheetViews>
    <sheetView workbookViewId="0">
      <selection activeCell="C16" sqref="C16"/>
    </sheetView>
  </sheetViews>
  <sheetFormatPr baseColWidth="10" defaultRowHeight="12.75"/>
  <cols>
    <col min="10" max="10" width="21.7109375" style="41" bestFit="1" customWidth="1"/>
    <col min="11" max="11" width="15" customWidth="1"/>
    <col min="12" max="12" width="24.85546875" customWidth="1"/>
  </cols>
  <sheetData>
    <row r="2" spans="1:12" ht="22.5" customHeight="1">
      <c r="A2" s="73" t="s">
        <v>109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2" ht="13.5" thickBot="1"/>
    <row r="4" spans="1:12" ht="47.25">
      <c r="A4" s="65" t="s">
        <v>43</v>
      </c>
      <c r="B4" s="66"/>
      <c r="C4" s="66"/>
      <c r="D4" s="66"/>
      <c r="E4" s="66"/>
      <c r="F4" s="66"/>
      <c r="G4" s="66"/>
      <c r="H4" s="66"/>
      <c r="I4" s="67"/>
      <c r="J4" s="49" t="s">
        <v>44</v>
      </c>
      <c r="K4" s="71" t="s">
        <v>48</v>
      </c>
      <c r="L4" s="39" t="s">
        <v>45</v>
      </c>
    </row>
    <row r="5" spans="1:12" ht="16.5" thickBot="1">
      <c r="A5" s="68"/>
      <c r="B5" s="69"/>
      <c r="C5" s="69"/>
      <c r="D5" s="69"/>
      <c r="E5" s="69"/>
      <c r="F5" s="69"/>
      <c r="G5" s="69"/>
      <c r="H5" s="69"/>
      <c r="I5" s="70"/>
      <c r="J5" s="50"/>
      <c r="K5" s="72"/>
      <c r="L5" s="43" t="s">
        <v>49</v>
      </c>
    </row>
    <row r="6" spans="1:12" ht="20.100000000000001" customHeight="1" thickBot="1">
      <c r="A6" s="51"/>
      <c r="B6" s="40"/>
      <c r="C6" s="40"/>
      <c r="D6" s="40"/>
      <c r="E6" s="40"/>
      <c r="F6" s="40"/>
      <c r="G6" s="40"/>
      <c r="H6" s="40"/>
      <c r="I6" s="40"/>
      <c r="J6" s="52">
        <f>'ITA 69'!H9+'ITA 70'!D36</f>
        <v>27375409.98</v>
      </c>
      <c r="K6" s="53">
        <v>189849</v>
      </c>
      <c r="L6" s="54">
        <f>J6/K6</f>
        <v>144.19570279537947</v>
      </c>
    </row>
    <row r="8" spans="1:12" ht="23.25" customHeight="1">
      <c r="A8" s="84" t="s">
        <v>110</v>
      </c>
      <c r="B8" s="85"/>
      <c r="C8" s="85"/>
      <c r="D8" s="85"/>
      <c r="E8" s="85"/>
      <c r="F8" s="86"/>
    </row>
    <row r="13" spans="1:12">
      <c r="J13" s="42"/>
    </row>
  </sheetData>
  <mergeCells count="4">
    <mergeCell ref="A4:I5"/>
    <mergeCell ref="K4:K5"/>
    <mergeCell ref="A2:K2"/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ITA 69</vt:lpstr>
      <vt:lpstr>ITA 70</vt:lpstr>
      <vt:lpstr>ITA 71 a)</vt:lpstr>
      <vt:lpstr>'ITA 69'!Área_de_impresión</vt:lpstr>
      <vt:lpstr>'ITA 69'!Títulos_a_imprimir</vt:lpstr>
    </vt:vector>
  </TitlesOfParts>
  <Company>Ayuntamiento de Alcobendas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instalador</cp:lastModifiedBy>
  <cp:lastPrinted>2018-11-12T12:53:19Z</cp:lastPrinted>
  <dcterms:created xsi:type="dcterms:W3CDTF">2008-09-25T09:56:24Z</dcterms:created>
  <dcterms:modified xsi:type="dcterms:W3CDTF">2018-11-23T09:16:49Z</dcterms:modified>
</cp:coreProperties>
</file>